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 13\Desktop\OldDesktop\Венета\Бюджет\Бюджет 2026\"/>
    </mc:Choice>
  </mc:AlternateContent>
  <xr:revisionPtr revIDLastSave="0" documentId="13_ncr:1_{7DB7B706-CD2B-4357-A2FB-B5D43ABE3F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7" i="3" l="1"/>
  <c r="D62" i="3"/>
  <c r="D57" i="3"/>
  <c r="D55" i="3"/>
  <c r="D44" i="3"/>
  <c r="D32" i="3"/>
  <c r="D27" i="3"/>
  <c r="D22" i="3"/>
  <c r="D20" i="3"/>
  <c r="D19" i="3" s="1"/>
  <c r="D6" i="3" s="1"/>
  <c r="D13" i="3"/>
  <c r="D8" i="3" s="1"/>
  <c r="D5" i="3" s="1"/>
</calcChain>
</file>

<file path=xl/sharedStrings.xml><?xml version="1.0" encoding="utf-8"?>
<sst xmlns="http://schemas.openxmlformats.org/spreadsheetml/2006/main" count="138" uniqueCount="103">
  <si>
    <t>322 Неспециализирани училища, без професионални гимназии</t>
  </si>
  <si>
    <t xml:space="preserve">Вътрешни трансфери в системата на първостепенния разпоредител: Преходен остатък </t>
  </si>
  <si>
    <t>61-09</t>
  </si>
  <si>
    <t>61-01</t>
  </si>
  <si>
    <t>24-04</t>
  </si>
  <si>
    <t>332 - Общежития</t>
  </si>
  <si>
    <t>Приходи общо:</t>
  </si>
  <si>
    <t>01-00</t>
  </si>
  <si>
    <t>01-01</t>
  </si>
  <si>
    <t>Други възнаграждения и плащания персонал</t>
  </si>
  <si>
    <t>02-00</t>
  </si>
  <si>
    <t>02-02</t>
  </si>
  <si>
    <t>02-05</t>
  </si>
  <si>
    <t>02-08</t>
  </si>
  <si>
    <t>02-09</t>
  </si>
  <si>
    <t>05-00</t>
  </si>
  <si>
    <t>05-51</t>
  </si>
  <si>
    <t>05-52</t>
  </si>
  <si>
    <t>05-60</t>
  </si>
  <si>
    <t>05-80</t>
  </si>
  <si>
    <t>Издръжка</t>
  </si>
  <si>
    <t>10-00</t>
  </si>
  <si>
    <t>10-11</t>
  </si>
  <si>
    <t>10-12</t>
  </si>
  <si>
    <t>10-13</t>
  </si>
  <si>
    <t>10-14</t>
  </si>
  <si>
    <t>10-15</t>
  </si>
  <si>
    <t>10-16</t>
  </si>
  <si>
    <t>10-20</t>
  </si>
  <si>
    <t>10-30</t>
  </si>
  <si>
    <t>10-51</t>
  </si>
  <si>
    <t>10-52</t>
  </si>
  <si>
    <t>10-62</t>
  </si>
  <si>
    <t>19-00</t>
  </si>
  <si>
    <t>19-01</t>
  </si>
  <si>
    <t>19-81</t>
  </si>
  <si>
    <t>Стипендии</t>
  </si>
  <si>
    <t>40-00</t>
  </si>
  <si>
    <t>42-19</t>
  </si>
  <si>
    <t>Разходи за членски внос и участие в нетърговски организации и дейности</t>
  </si>
  <si>
    <t>46-00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</si>
  <si>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</si>
  <si>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</si>
  <si>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</si>
  <si>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</si>
  <si>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52-03</t>
  </si>
  <si>
    <t>332 Общежития</t>
  </si>
  <si>
    <t>Разходи общо:</t>
  </si>
  <si>
    <t xml:space="preserve">Изготвил: </t>
  </si>
  <si>
    <t>Гл. счетоводител: Венета Новакова</t>
  </si>
  <si>
    <t>Директор:</t>
  </si>
  <si>
    <t>Бойка Дюлгярова</t>
  </si>
  <si>
    <t>88-03</t>
  </si>
  <si>
    <t>Вътрешни трансфери в системата на първостепенния разпоредител: Преходен остатък  от проекти и оперативни програми</t>
  </si>
  <si>
    <t>Заплати и възнаграждения за персонала, нает по трудови и служебни правоотношения</t>
  </si>
  <si>
    <t>под-§§</t>
  </si>
  <si>
    <t>НАИМЕНОВАНИЕ НА РАЗХОДИТЕ</t>
  </si>
  <si>
    <t>заплати и възнаграждения на персонала нает по трудови правоотношения</t>
  </si>
  <si>
    <t>за персонала по извънтрудови правоотношения</t>
  </si>
  <si>
    <t>изплатени суми от СБКО, за облекло и други на персонала, с характер на възнаграждение</t>
  </si>
  <si>
    <t>обезщетения за персонала, с характер на възнаграждение</t>
  </si>
  <si>
    <t>други плащания и възнаграждения</t>
  </si>
  <si>
    <t>Задължителни осигурителни вноски от работодатели</t>
  </si>
  <si>
    <t>осигурителни вноски от работодатели за Държавното обществено осигуряване (ДОО)</t>
  </si>
  <si>
    <t>осигурителни вноски от работодатели за Учителския пенсионен фонд (УчПФ)</t>
  </si>
  <si>
    <t>здравноосигурителни вноски от работодатели</t>
  </si>
  <si>
    <t>вноски за допълнително задължително осигуряване от работодатели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</si>
  <si>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</si>
  <si>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</si>
  <si>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</si>
  <si>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</si>
  <si>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</si>
  <si>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</si>
  <si>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</si>
  <si>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</si>
  <si>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</si>
  <si>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краткосрочни командировки в чужбина</t>
  </si>
  <si>
    <t>Платени данъци, такси и административни санкции</t>
  </si>
  <si>
    <t>§§</t>
  </si>
  <si>
    <t>платени държавни данъци, такси, наказателни лихви и административни санкции</t>
  </si>
  <si>
    <t>платени общински данъци, такси, наказателни лихви и административни санкции</t>
  </si>
  <si>
    <t>42-00</t>
  </si>
  <si>
    <t>Текущи трансфери, обезщетения и помощи за домакинствата</t>
  </si>
  <si>
    <t>други текущи трансфери за домакинствата</t>
  </si>
  <si>
    <t>придобиване на друго оборудване, машини и съоръжения</t>
  </si>
  <si>
    <t>88-00</t>
  </si>
  <si>
    <t>Събрани средства и извършени плащания за сметка на други бюджети, сметки и фондове - нето (+/-)</t>
  </si>
  <si>
    <t>събрани средства и извършени плащания от/за сметки за средствата от Европейския съюз (+/-)</t>
  </si>
  <si>
    <t>61-00</t>
  </si>
  <si>
    <t>Трансфери между бюджети (нето)</t>
  </si>
  <si>
    <t>Трансфери между ЦБ и сметки за средствата от Европейския съюз (нето)</t>
  </si>
  <si>
    <t>вътрешни трансфери в системата на първостепенния разпоредител (+/-) - преходен остатък</t>
  </si>
  <si>
    <t>вътрешни трансфери в системата на първостепенния разпоредител (+/-) - стандарти 2026</t>
  </si>
  <si>
    <t>трансфери между бюджети - получени трансфери (+)</t>
  </si>
  <si>
    <t>нетни приходи от продажби на услуги, стоки и продукция</t>
  </si>
  <si>
    <t>Приходи и доходи от собственост</t>
  </si>
  <si>
    <t>24-00</t>
  </si>
  <si>
    <t>НАИМЕНОВАНИЕ НА ПРИХОДИТЕ</t>
  </si>
  <si>
    <t>СРЕДСТВА ОТ ЕВРОПЕЙСКИЯ СЪЮЗ</t>
  </si>
  <si>
    <t>разходи за застраховки</t>
  </si>
  <si>
    <t>Средно училище "Любен Каравелов"</t>
  </si>
  <si>
    <t>Бюджет 2026 година</t>
  </si>
  <si>
    <t>План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</si>
</sst>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3" borderId="1" xfId="1" applyFont="1" applyFill="1" applyBorder="1"/>
    <xf numFmtId="0" fontId="6" fillId="3" borderId="1" xfId="1" applyFont="1" applyFill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5" fillId="0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1" fontId="5" fillId="0" borderId="1" xfId="0" applyNumberFormat="1" applyFont="1" applyBorder="1"/>
    <xf numFmtId="0" fontId="5" fillId="0" borderId="1" xfId="0" applyFont="1" applyFill="1" applyBorder="1" applyAlignment="1">
      <alignment horizontal="left"/>
    </xf>
    <xf numFmtId="0" fontId="7" fillId="3" borderId="1" xfId="1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1" fontId="5" fillId="2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</cellXfs>
  <cellStyles count="2">
    <cellStyle name="Normal_EBK_PROJECT_2001-last" xfId="1" xr:uid="{BE4B47B7-20B1-483E-BA97-E53D1A9E2DC5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57D-764B-464D-989B-1E917278C68F}">
  <sheetPr>
    <pageSetUpPr fitToPage="1"/>
  </sheetPr>
  <dimension ref="A1:D82"/>
  <sheetViews>
    <sheetView tabSelected="1" topLeftCell="A59" workbookViewId="0">
      <selection activeCell="C79" sqref="C79"/>
    </sheetView>
  </sheetViews>
  <sheetFormatPr defaultRowHeight="14.4"/>
  <cols>
    <col min="2" max="2" width="8.88671875" style="1"/>
    <col min="3" max="3" width="60.44140625" customWidth="1"/>
    <col min="4" max="4" width="15.6640625" customWidth="1"/>
  </cols>
  <sheetData>
    <row r="1" spans="1:4" ht="15.6">
      <c r="A1" s="32" t="s">
        <v>100</v>
      </c>
      <c r="B1" s="32"/>
      <c r="C1" s="32"/>
      <c r="D1" s="32"/>
    </row>
    <row r="2" spans="1:4" ht="15.6">
      <c r="A2" s="32" t="s">
        <v>101</v>
      </c>
      <c r="B2" s="32"/>
      <c r="C2" s="32"/>
      <c r="D2" s="32"/>
    </row>
    <row r="3" spans="1:4">
      <c r="A3" s="4"/>
      <c r="B3" s="5"/>
      <c r="C3" s="5"/>
      <c r="D3" s="5"/>
    </row>
    <row r="4" spans="1:4">
      <c r="A4" s="19" t="s">
        <v>78</v>
      </c>
      <c r="B4" s="28" t="s">
        <v>55</v>
      </c>
      <c r="C4" s="10"/>
      <c r="D4" s="28" t="s">
        <v>102</v>
      </c>
    </row>
    <row r="5" spans="1:4">
      <c r="A5" s="7"/>
      <c r="B5" s="8"/>
      <c r="C5" s="9" t="s">
        <v>6</v>
      </c>
      <c r="D5" s="10">
        <f>D8+D15</f>
        <v>967344</v>
      </c>
    </row>
    <row r="6" spans="1:4">
      <c r="A6" s="7"/>
      <c r="B6" s="8"/>
      <c r="C6" s="9" t="s">
        <v>47</v>
      </c>
      <c r="D6" s="33">
        <f>D19+D54</f>
        <v>967343.7892639999</v>
      </c>
    </row>
    <row r="7" spans="1:4">
      <c r="A7" s="7"/>
      <c r="B7" s="8"/>
      <c r="C7" s="9" t="s">
        <v>97</v>
      </c>
      <c r="D7" s="33"/>
    </row>
    <row r="8" spans="1:4">
      <c r="A8" s="7"/>
      <c r="B8" s="11"/>
      <c r="C8" s="12" t="s">
        <v>0</v>
      </c>
      <c r="D8" s="13">
        <f>D10+D11+D12+D13</f>
        <v>952993</v>
      </c>
    </row>
    <row r="9" spans="1:4">
      <c r="A9" s="8" t="s">
        <v>88</v>
      </c>
      <c r="B9" s="34" t="s">
        <v>90</v>
      </c>
      <c r="C9" s="34"/>
      <c r="D9" s="27"/>
    </row>
    <row r="10" spans="1:4" ht="30" customHeight="1">
      <c r="A10" s="7"/>
      <c r="B10" s="6" t="s">
        <v>2</v>
      </c>
      <c r="C10" s="16" t="s">
        <v>91</v>
      </c>
      <c r="D10" s="15">
        <v>36442</v>
      </c>
    </row>
    <row r="11" spans="1:4" ht="30" customHeight="1">
      <c r="A11" s="7"/>
      <c r="B11" s="6" t="s">
        <v>2</v>
      </c>
      <c r="C11" s="14" t="s">
        <v>92</v>
      </c>
      <c r="D11" s="15">
        <v>902074</v>
      </c>
    </row>
    <row r="12" spans="1:4">
      <c r="A12" s="7"/>
      <c r="B12" s="6" t="s">
        <v>3</v>
      </c>
      <c r="C12" s="35" t="s">
        <v>93</v>
      </c>
      <c r="D12" s="15">
        <v>8077</v>
      </c>
    </row>
    <row r="13" spans="1:4">
      <c r="A13" s="8" t="s">
        <v>96</v>
      </c>
      <c r="B13" s="36" t="s">
        <v>95</v>
      </c>
      <c r="C13" s="36"/>
      <c r="D13" s="20">
        <f>D14</f>
        <v>6400</v>
      </c>
    </row>
    <row r="14" spans="1:4">
      <c r="A14" s="7"/>
      <c r="B14" s="6" t="s">
        <v>4</v>
      </c>
      <c r="C14" s="14" t="s">
        <v>94</v>
      </c>
      <c r="D14" s="15">
        <v>6400</v>
      </c>
    </row>
    <row r="15" spans="1:4">
      <c r="A15" s="7"/>
      <c r="B15" s="17"/>
      <c r="C15" s="12" t="s">
        <v>5</v>
      </c>
      <c r="D15" s="18">
        <v>14351</v>
      </c>
    </row>
    <row r="16" spans="1:4" ht="30" customHeight="1">
      <c r="A16" s="7"/>
      <c r="B16" s="6" t="s">
        <v>2</v>
      </c>
      <c r="C16" s="14" t="s">
        <v>1</v>
      </c>
      <c r="D16" s="15">
        <v>14351</v>
      </c>
    </row>
    <row r="17" spans="1:4">
      <c r="A17" s="7"/>
      <c r="B17" s="6"/>
      <c r="C17" s="21"/>
      <c r="D17" s="15"/>
    </row>
    <row r="18" spans="1:4">
      <c r="A18" s="7"/>
      <c r="B18" s="19"/>
      <c r="C18" s="9" t="s">
        <v>56</v>
      </c>
      <c r="D18" s="29"/>
    </row>
    <row r="19" spans="1:4">
      <c r="A19" s="7"/>
      <c r="B19" s="17"/>
      <c r="C19" s="12" t="s">
        <v>0</v>
      </c>
      <c r="D19" s="37">
        <f>D20+D22+D27+D32+D44+D47+D49+D50+D51++D52</f>
        <v>952992.7892639999</v>
      </c>
    </row>
    <row r="20" spans="1:4" ht="28.95" customHeight="1">
      <c r="A20" s="19" t="s">
        <v>7</v>
      </c>
      <c r="B20" s="31" t="s">
        <v>54</v>
      </c>
      <c r="C20" s="31"/>
      <c r="D20" s="29">
        <f>SUM(D21)</f>
        <v>652847</v>
      </c>
    </row>
    <row r="21" spans="1:4">
      <c r="A21" s="7"/>
      <c r="B21" s="6" t="s">
        <v>8</v>
      </c>
      <c r="C21" s="14" t="s">
        <v>57</v>
      </c>
      <c r="D21" s="30">
        <v>652847</v>
      </c>
    </row>
    <row r="22" spans="1:4">
      <c r="A22" s="19" t="s">
        <v>10</v>
      </c>
      <c r="B22" s="31" t="s">
        <v>9</v>
      </c>
      <c r="C22" s="31"/>
      <c r="D22" s="29">
        <f>SUM(D23:D26)</f>
        <v>55334.487000000001</v>
      </c>
    </row>
    <row r="23" spans="1:4">
      <c r="A23" s="7"/>
      <c r="B23" s="6" t="s">
        <v>11</v>
      </c>
      <c r="C23" s="21" t="s">
        <v>58</v>
      </c>
      <c r="D23" s="30">
        <v>5000</v>
      </c>
    </row>
    <row r="24" spans="1:4">
      <c r="A24" s="7"/>
      <c r="B24" s="6" t="s">
        <v>12</v>
      </c>
      <c r="C24" s="21" t="s">
        <v>59</v>
      </c>
      <c r="D24" s="30">
        <v>23184.487000000001</v>
      </c>
    </row>
    <row r="25" spans="1:4">
      <c r="A25" s="7"/>
      <c r="B25" s="6" t="s">
        <v>13</v>
      </c>
      <c r="C25" s="22" t="s">
        <v>60</v>
      </c>
      <c r="D25" s="30">
        <v>25650</v>
      </c>
    </row>
    <row r="26" spans="1:4">
      <c r="A26" s="7"/>
      <c r="B26" s="6" t="s">
        <v>14</v>
      </c>
      <c r="C26" s="21" t="s">
        <v>61</v>
      </c>
      <c r="D26" s="30">
        <v>1500</v>
      </c>
    </row>
    <row r="27" spans="1:4">
      <c r="A27" s="19" t="s">
        <v>15</v>
      </c>
      <c r="B27" s="31" t="s">
        <v>62</v>
      </c>
      <c r="C27" s="31"/>
      <c r="D27" s="29">
        <f>SUM(D28:D31)</f>
        <v>141860.30226399994</v>
      </c>
    </row>
    <row r="28" spans="1:4">
      <c r="A28" s="7"/>
      <c r="B28" s="6" t="s">
        <v>16</v>
      </c>
      <c r="C28" s="21" t="s">
        <v>63</v>
      </c>
      <c r="D28" s="30">
        <v>67928.447823999973</v>
      </c>
    </row>
    <row r="29" spans="1:4">
      <c r="A29" s="7"/>
      <c r="B29" s="6" t="s">
        <v>17</v>
      </c>
      <c r="C29" s="21" t="s">
        <v>64</v>
      </c>
      <c r="D29" s="30">
        <v>23538.63171999999</v>
      </c>
    </row>
    <row r="30" spans="1:4">
      <c r="A30" s="7"/>
      <c r="B30" s="6" t="s">
        <v>18</v>
      </c>
      <c r="C30" s="21" t="s">
        <v>65</v>
      </c>
      <c r="D30" s="30">
        <v>31827.298559999992</v>
      </c>
    </row>
    <row r="31" spans="1:4">
      <c r="A31" s="7"/>
      <c r="B31" s="6" t="s">
        <v>19</v>
      </c>
      <c r="C31" s="21" t="s">
        <v>66</v>
      </c>
      <c r="D31" s="30">
        <v>18565.924159999995</v>
      </c>
    </row>
    <row r="32" spans="1:4">
      <c r="A32" s="19" t="s">
        <v>21</v>
      </c>
      <c r="B32" s="31" t="s">
        <v>20</v>
      </c>
      <c r="C32" s="31"/>
      <c r="D32" s="29">
        <f>SUM(D33:D43)</f>
        <v>98200</v>
      </c>
    </row>
    <row r="33" spans="1:4">
      <c r="A33" s="7"/>
      <c r="B33" s="6" t="s">
        <v>22</v>
      </c>
      <c r="C33" s="21" t="s">
        <v>67</v>
      </c>
      <c r="D33" s="30">
        <v>13500</v>
      </c>
    </row>
    <row r="34" spans="1:4">
      <c r="A34" s="7"/>
      <c r="B34" s="6" t="s">
        <v>23</v>
      </c>
      <c r="C34" s="21" t="s">
        <v>68</v>
      </c>
      <c r="D34" s="30">
        <v>100</v>
      </c>
    </row>
    <row r="35" spans="1:4">
      <c r="A35" s="7"/>
      <c r="B35" s="6" t="s">
        <v>24</v>
      </c>
      <c r="C35" s="21" t="s">
        <v>69</v>
      </c>
      <c r="D35" s="30">
        <v>4200</v>
      </c>
    </row>
    <row r="36" spans="1:4">
      <c r="A36" s="7"/>
      <c r="B36" s="6" t="s">
        <v>25</v>
      </c>
      <c r="C36" s="21" t="s">
        <v>70</v>
      </c>
      <c r="D36" s="30">
        <v>0</v>
      </c>
    </row>
    <row r="37" spans="1:4">
      <c r="A37" s="7"/>
      <c r="B37" s="6" t="s">
        <v>26</v>
      </c>
      <c r="C37" s="21" t="s">
        <v>71</v>
      </c>
      <c r="D37" s="30">
        <v>12000</v>
      </c>
    </row>
    <row r="38" spans="1:4">
      <c r="A38" s="7"/>
      <c r="B38" s="6" t="s">
        <v>27</v>
      </c>
      <c r="C38" s="21" t="s">
        <v>72</v>
      </c>
      <c r="D38" s="30">
        <v>23000</v>
      </c>
    </row>
    <row r="39" spans="1:4">
      <c r="A39" s="7"/>
      <c r="B39" s="6" t="s">
        <v>28</v>
      </c>
      <c r="C39" s="22" t="s">
        <v>73</v>
      </c>
      <c r="D39" s="30">
        <v>20000</v>
      </c>
    </row>
    <row r="40" spans="1:4">
      <c r="A40" s="7"/>
      <c r="B40" s="6" t="s">
        <v>29</v>
      </c>
      <c r="C40" s="21" t="s">
        <v>74</v>
      </c>
      <c r="D40" s="30">
        <v>0</v>
      </c>
    </row>
    <row r="41" spans="1:4">
      <c r="A41" s="7"/>
      <c r="B41" s="6" t="s">
        <v>30</v>
      </c>
      <c r="C41" s="21" t="s">
        <v>75</v>
      </c>
      <c r="D41" s="30">
        <v>3000</v>
      </c>
    </row>
    <row r="42" spans="1:4">
      <c r="A42" s="7"/>
      <c r="B42" s="6" t="s">
        <v>31</v>
      </c>
      <c r="C42" s="21" t="s">
        <v>76</v>
      </c>
      <c r="D42" s="30">
        <v>9400</v>
      </c>
    </row>
    <row r="43" spans="1:4">
      <c r="A43" s="7"/>
      <c r="B43" s="6" t="s">
        <v>32</v>
      </c>
      <c r="C43" s="21" t="s">
        <v>99</v>
      </c>
      <c r="D43" s="30">
        <v>13000</v>
      </c>
    </row>
    <row r="44" spans="1:4">
      <c r="A44" s="19" t="s">
        <v>33</v>
      </c>
      <c r="B44" s="31" t="s">
        <v>77</v>
      </c>
      <c r="C44" s="31"/>
      <c r="D44" s="29">
        <f>SUM(D45:D46)</f>
        <v>151</v>
      </c>
    </row>
    <row r="45" spans="1:4" ht="27">
      <c r="A45" s="7"/>
      <c r="B45" s="6" t="s">
        <v>34</v>
      </c>
      <c r="C45" s="14" t="s">
        <v>79</v>
      </c>
      <c r="D45" s="30">
        <v>101</v>
      </c>
    </row>
    <row r="46" spans="1:4" ht="27">
      <c r="A46" s="7"/>
      <c r="B46" s="6" t="s">
        <v>35</v>
      </c>
      <c r="C46" s="14" t="s">
        <v>80</v>
      </c>
      <c r="D46" s="30">
        <v>50</v>
      </c>
    </row>
    <row r="47" spans="1:4">
      <c r="A47" s="19" t="s">
        <v>37</v>
      </c>
      <c r="B47" s="31" t="s">
        <v>36</v>
      </c>
      <c r="C47" s="31"/>
      <c r="D47" s="29">
        <v>4500</v>
      </c>
    </row>
    <row r="48" spans="1:4">
      <c r="A48" s="19" t="s">
        <v>81</v>
      </c>
      <c r="B48" s="31" t="s">
        <v>82</v>
      </c>
      <c r="C48" s="31"/>
      <c r="D48" s="29">
        <v>0</v>
      </c>
    </row>
    <row r="49" spans="1:4">
      <c r="A49" s="7"/>
      <c r="B49" s="6" t="s">
        <v>38</v>
      </c>
      <c r="C49" s="14" t="s">
        <v>83</v>
      </c>
      <c r="D49" s="29">
        <v>0</v>
      </c>
    </row>
    <row r="50" spans="1:4">
      <c r="A50" s="19" t="s">
        <v>40</v>
      </c>
      <c r="B50" s="31" t="s">
        <v>39</v>
      </c>
      <c r="C50" s="31"/>
      <c r="D50" s="29">
        <v>100</v>
      </c>
    </row>
    <row r="51" spans="1:4">
      <c r="A51" s="19" t="s">
        <v>42</v>
      </c>
      <c r="B51" s="31" t="s">
        <v>41</v>
      </c>
      <c r="C51" s="31"/>
      <c r="D51" s="29">
        <v>0</v>
      </c>
    </row>
    <row r="52" spans="1:4">
      <c r="A52" s="19" t="s">
        <v>44</v>
      </c>
      <c r="B52" s="31" t="s">
        <v>43</v>
      </c>
      <c r="C52" s="31"/>
      <c r="D52" s="29">
        <v>0</v>
      </c>
    </row>
    <row r="53" spans="1:4" s="2" customFormat="1">
      <c r="A53" s="10"/>
      <c r="B53" s="6" t="s">
        <v>45</v>
      </c>
      <c r="C53" s="14" t="s">
        <v>84</v>
      </c>
      <c r="D53" s="30">
        <v>0</v>
      </c>
    </row>
    <row r="54" spans="1:4">
      <c r="A54" s="7"/>
      <c r="B54" s="17"/>
      <c r="C54" s="12" t="s">
        <v>46</v>
      </c>
      <c r="D54" s="37">
        <v>14351</v>
      </c>
    </row>
    <row r="55" spans="1:4" ht="30.6" customHeight="1">
      <c r="A55" s="19" t="s">
        <v>7</v>
      </c>
      <c r="B55" s="31" t="s">
        <v>54</v>
      </c>
      <c r="C55" s="31"/>
      <c r="D55" s="29">
        <f>SUM(D56)</f>
        <v>7660</v>
      </c>
    </row>
    <row r="56" spans="1:4">
      <c r="A56" s="7"/>
      <c r="B56" s="6" t="s">
        <v>8</v>
      </c>
      <c r="C56" s="14" t="s">
        <v>57</v>
      </c>
      <c r="D56" s="30">
        <v>7660</v>
      </c>
    </row>
    <row r="57" spans="1:4">
      <c r="A57" s="19" t="s">
        <v>10</v>
      </c>
      <c r="B57" s="31" t="s">
        <v>9</v>
      </c>
      <c r="C57" s="31"/>
      <c r="D57" s="29">
        <f>SUM(D58:D61)</f>
        <v>115</v>
      </c>
    </row>
    <row r="58" spans="1:4">
      <c r="A58" s="7"/>
      <c r="B58" s="6" t="s">
        <v>11</v>
      </c>
      <c r="C58" s="21" t="s">
        <v>58</v>
      </c>
      <c r="D58" s="30"/>
    </row>
    <row r="59" spans="1:4">
      <c r="A59" s="7"/>
      <c r="B59" s="6" t="s">
        <v>12</v>
      </c>
      <c r="C59" s="21" t="s">
        <v>59</v>
      </c>
      <c r="D59" s="30">
        <v>115</v>
      </c>
    </row>
    <row r="60" spans="1:4">
      <c r="A60" s="7"/>
      <c r="B60" s="6" t="s">
        <v>13</v>
      </c>
      <c r="C60" s="22" t="s">
        <v>60</v>
      </c>
      <c r="D60" s="30"/>
    </row>
    <row r="61" spans="1:4">
      <c r="A61" s="7"/>
      <c r="B61" s="6" t="s">
        <v>14</v>
      </c>
      <c r="C61" s="21" t="s">
        <v>61</v>
      </c>
      <c r="D61" s="30"/>
    </row>
    <row r="62" spans="1:4" ht="14.4" customHeight="1">
      <c r="A62" s="19" t="s">
        <v>15</v>
      </c>
      <c r="B62" s="31" t="s">
        <v>62</v>
      </c>
      <c r="C62" s="31"/>
      <c r="D62" s="29">
        <f>SUM(D63:D66)</f>
        <v>1786</v>
      </c>
    </row>
    <row r="63" spans="1:4">
      <c r="A63" s="7"/>
      <c r="B63" s="6" t="s">
        <v>16</v>
      </c>
      <c r="C63" s="21" t="s">
        <v>63</v>
      </c>
      <c r="D63" s="30">
        <v>875</v>
      </c>
    </row>
    <row r="64" spans="1:4">
      <c r="A64" s="7"/>
      <c r="B64" s="6" t="s">
        <v>17</v>
      </c>
      <c r="C64" s="21" t="s">
        <v>64</v>
      </c>
      <c r="D64" s="30">
        <v>329</v>
      </c>
    </row>
    <row r="65" spans="1:4">
      <c r="A65" s="7"/>
      <c r="B65" s="6" t="s">
        <v>18</v>
      </c>
      <c r="C65" s="21" t="s">
        <v>65</v>
      </c>
      <c r="D65" s="30">
        <v>368</v>
      </c>
    </row>
    <row r="66" spans="1:4">
      <c r="A66" s="7"/>
      <c r="B66" s="6" t="s">
        <v>19</v>
      </c>
      <c r="C66" s="21" t="s">
        <v>66</v>
      </c>
      <c r="D66" s="30">
        <v>214</v>
      </c>
    </row>
    <row r="67" spans="1:4">
      <c r="A67" s="19" t="s">
        <v>21</v>
      </c>
      <c r="B67" s="31" t="s">
        <v>20</v>
      </c>
      <c r="C67" s="31"/>
      <c r="D67" s="29">
        <f>SUM(D68:D69)</f>
        <v>4790</v>
      </c>
    </row>
    <row r="68" spans="1:4">
      <c r="A68" s="7"/>
      <c r="B68" s="6" t="s">
        <v>26</v>
      </c>
      <c r="C68" s="21" t="s">
        <v>71</v>
      </c>
      <c r="D68" s="30">
        <v>790</v>
      </c>
    </row>
    <row r="69" spans="1:4">
      <c r="A69" s="7"/>
      <c r="B69" s="6" t="s">
        <v>27</v>
      </c>
      <c r="C69" s="21" t="s">
        <v>72</v>
      </c>
      <c r="D69" s="30">
        <v>4000</v>
      </c>
    </row>
    <row r="70" spans="1:4">
      <c r="A70" s="7"/>
      <c r="B70" s="6"/>
      <c r="C70" s="21"/>
      <c r="D70" s="30"/>
    </row>
    <row r="71" spans="1:4">
      <c r="A71" s="7"/>
      <c r="B71" s="38" t="s">
        <v>98</v>
      </c>
      <c r="C71" s="38"/>
      <c r="D71" s="30"/>
    </row>
    <row r="72" spans="1:4">
      <c r="A72" s="8" t="s">
        <v>88</v>
      </c>
      <c r="B72" s="36" t="s">
        <v>89</v>
      </c>
      <c r="C72" s="36"/>
      <c r="D72" s="29">
        <v>65006</v>
      </c>
    </row>
    <row r="73" spans="1:4" s="3" customFormat="1" ht="30" customHeight="1">
      <c r="A73" s="15"/>
      <c r="B73" s="6" t="s">
        <v>2</v>
      </c>
      <c r="C73" s="16" t="s">
        <v>53</v>
      </c>
      <c r="D73" s="15">
        <v>65006</v>
      </c>
    </row>
    <row r="74" spans="1:4" ht="30" customHeight="1">
      <c r="A74" s="19" t="s">
        <v>85</v>
      </c>
      <c r="B74" s="39" t="s">
        <v>86</v>
      </c>
      <c r="C74" s="39"/>
      <c r="D74" s="29">
        <v>-65006</v>
      </c>
    </row>
    <row r="75" spans="1:4" ht="30" customHeight="1">
      <c r="A75" s="17"/>
      <c r="B75" s="25" t="s">
        <v>52</v>
      </c>
      <c r="C75" s="26" t="s">
        <v>87</v>
      </c>
      <c r="D75" s="24">
        <v>-65006</v>
      </c>
    </row>
    <row r="76" spans="1:4">
      <c r="A76" s="40"/>
      <c r="B76" s="41"/>
      <c r="C76" s="40"/>
      <c r="D76" s="40"/>
    </row>
    <row r="77" spans="1:4">
      <c r="A77" s="40"/>
      <c r="B77" s="41"/>
      <c r="C77" s="23" t="s">
        <v>48</v>
      </c>
      <c r="D77" s="40"/>
    </row>
    <row r="78" spans="1:4">
      <c r="A78" s="40"/>
      <c r="B78" s="41"/>
      <c r="C78" s="23" t="s">
        <v>49</v>
      </c>
      <c r="D78" s="40"/>
    </row>
    <row r="79" spans="1:4">
      <c r="A79" s="40"/>
      <c r="B79" s="41"/>
      <c r="C79" s="42"/>
      <c r="D79" s="40"/>
    </row>
    <row r="80" spans="1:4">
      <c r="A80" s="40"/>
      <c r="B80" s="41"/>
      <c r="C80" s="42"/>
      <c r="D80" s="40"/>
    </row>
    <row r="81" spans="1:4">
      <c r="A81" s="40"/>
      <c r="B81" s="41"/>
      <c r="C81" s="42" t="s">
        <v>50</v>
      </c>
      <c r="D81" s="40"/>
    </row>
    <row r="82" spans="1:4">
      <c r="A82" s="40"/>
      <c r="B82" s="41"/>
      <c r="C82" s="42" t="s">
        <v>51</v>
      </c>
      <c r="D82" s="40"/>
    </row>
  </sheetData>
  <mergeCells count="21">
    <mergeCell ref="B72:C72"/>
    <mergeCell ref="B74:C74"/>
    <mergeCell ref="A1:D1"/>
    <mergeCell ref="B52:C52"/>
    <mergeCell ref="B55:C55"/>
    <mergeCell ref="B57:C57"/>
    <mergeCell ref="B62:C62"/>
    <mergeCell ref="B67:C67"/>
    <mergeCell ref="B71:C71"/>
    <mergeCell ref="B32:C32"/>
    <mergeCell ref="B44:C44"/>
    <mergeCell ref="B47:C47"/>
    <mergeCell ref="B48:C48"/>
    <mergeCell ref="B50:C50"/>
    <mergeCell ref="B51:C51"/>
    <mergeCell ref="A2:D2"/>
    <mergeCell ref="B9:C9"/>
    <mergeCell ref="B13:C13"/>
    <mergeCell ref="B20:C20"/>
    <mergeCell ref="B22:C22"/>
    <mergeCell ref="B27:C27"/>
  </mergeCells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13</dc:creator>
  <cp:lastModifiedBy>Венета И. Новакова</cp:lastModifiedBy>
  <cp:lastPrinted>2026-09-25T06:34:59Z</cp:lastPrinted>
  <dcterms:created xsi:type="dcterms:W3CDTF">2015-06-05T18:17:20Z</dcterms:created>
  <dcterms:modified xsi:type="dcterms:W3CDTF">2026-09-25T06:42:57Z</dcterms:modified>
</cp:coreProperties>
</file>